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PO\Table Office\Assembly Business\WAQ answers\4th Assembly\Substantive Responses\2016\"/>
    </mc:Choice>
  </mc:AlternateContent>
  <bookViews>
    <workbookView xWindow="0" yWindow="0" windowWidth="20490" windowHeight="7755"/>
  </bookViews>
  <sheets>
    <sheet name="Sheet1" sheetId="1" r:id="rId1"/>
  </sheets>
  <definedNames>
    <definedName name="data">#REF!</definedName>
  </definedNames>
  <calcPr calcId="152511"/>
</workbook>
</file>

<file path=xl/calcChain.xml><?xml version="1.0" encoding="utf-8"?>
<calcChain xmlns="http://schemas.openxmlformats.org/spreadsheetml/2006/main">
  <c r="Q24" i="1" l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Q11" i="1" l="1"/>
  <c r="Q25" i="1" s="1"/>
  <c r="P11" i="1"/>
  <c r="P25" i="1" s="1"/>
  <c r="O11" i="1"/>
  <c r="O25" i="1" s="1"/>
  <c r="N11" i="1"/>
  <c r="N25" i="1" s="1"/>
  <c r="M11" i="1"/>
  <c r="M25" i="1" s="1"/>
  <c r="L11" i="1"/>
  <c r="L25" i="1" s="1"/>
  <c r="K11" i="1"/>
  <c r="K25" i="1" s="1"/>
  <c r="J11" i="1"/>
  <c r="J25" i="1" s="1"/>
  <c r="I11" i="1"/>
  <c r="I25" i="1" s="1"/>
  <c r="H11" i="1"/>
  <c r="H25" i="1" s="1"/>
  <c r="G11" i="1"/>
  <c r="G25" i="1" s="1"/>
  <c r="F11" i="1"/>
  <c r="F25" i="1" s="1"/>
  <c r="E11" i="1"/>
  <c r="E25" i="1" s="1"/>
  <c r="D11" i="1"/>
  <c r="D25" i="1" s="1"/>
  <c r="C11" i="1"/>
  <c r="C25" i="1" s="1"/>
  <c r="B11" i="1"/>
  <c r="B25" i="1" s="1"/>
</calcChain>
</file>

<file path=xl/sharedStrings.xml><?xml version="1.0" encoding="utf-8"?>
<sst xmlns="http://schemas.openxmlformats.org/spreadsheetml/2006/main" count="60" uniqueCount="19">
  <si>
    <t>Pupils taught Welsh in year groups 1-6 of primary and middle schools by year group, 2012-2015 (a)</t>
  </si>
  <si>
    <t>2011-12</t>
  </si>
  <si>
    <t>2012-13</t>
  </si>
  <si>
    <t>2013-14</t>
  </si>
  <si>
    <t>2014-15</t>
  </si>
  <si>
    <t>Year group</t>
  </si>
  <si>
    <t>Taught Welsh as a first language</t>
  </si>
  <si>
    <t>Taught Welsh as a second language (b)</t>
  </si>
  <si>
    <t>Total</t>
  </si>
  <si>
    <t>1</t>
  </si>
  <si>
    <t>2</t>
  </si>
  <si>
    <t>3</t>
  </si>
  <si>
    <t>4</t>
  </si>
  <si>
    <t>5</t>
  </si>
  <si>
    <t>6</t>
  </si>
  <si>
    <t>(a) From the School Census in January each year.</t>
  </si>
  <si>
    <t>(b) Including pupils recorded as being taught another Welsh course.</t>
  </si>
  <si>
    <t>(c) Pupils who have been disapplied under sections 113-116 of the 2002 Education Act.</t>
  </si>
  <si>
    <t>Disapplied from the National Curriculum / Not taught Welsh at all / Information not obtained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</si>
</sst>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/>
    <xf numFmtId="0" fontId="1" fillId="0" borderId="9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0" fontId="1" fillId="0" borderId="10" xfId="0" applyFont="1" applyBorder="1"/>
    <xf numFmtId="3" fontId="1" fillId="0" borderId="11" xfId="0" applyNumberFormat="1" applyFont="1" applyBorder="1"/>
    <xf numFmtId="3" fontId="1" fillId="0" borderId="0" xfId="0" applyNumberFormat="1" applyFont="1" applyBorder="1"/>
    <xf numFmtId="3" fontId="1" fillId="0" borderId="12" xfId="0" applyNumberFormat="1" applyFont="1" applyBorder="1"/>
    <xf numFmtId="0" fontId="1" fillId="0" borderId="9" xfId="0" applyFont="1" applyBorder="1"/>
    <xf numFmtId="3" fontId="1" fillId="0" borderId="1" xfId="0" applyNumberFormat="1" applyFont="1" applyBorder="1"/>
    <xf numFmtId="3" fontId="1" fillId="0" borderId="13" xfId="0" applyNumberFormat="1" applyFont="1" applyBorder="1"/>
    <xf numFmtId="0" fontId="2" fillId="0" borderId="0" xfId="0" applyFont="1"/>
    <xf numFmtId="164" fontId="1" fillId="0" borderId="11" xfId="0" applyNumberFormat="1" applyFont="1" applyBorder="1"/>
    <xf numFmtId="164" fontId="1" fillId="0" borderId="0" xfId="0" applyNumberFormat="1" applyFont="1" applyBorder="1"/>
    <xf numFmtId="164" fontId="1" fillId="0" borderId="12" xfId="0" applyNumberFormat="1" applyFont="1" applyBorder="1"/>
    <xf numFmtId="164" fontId="1" fillId="0" borderId="1" xfId="0" applyNumberFormat="1" applyFont="1" applyBorder="1"/>
    <xf numFmtId="164" fontId="1" fillId="0" borderId="13" xfId="0" applyNumberFormat="1" applyFont="1" applyBorder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abSelected="1" workbookViewId="0">
      <selection activeCell="A19" sqref="A19"/>
    </sheetView>
  </sheetViews>
  <sheetFormatPr defaultRowHeight="12.75" x14ac:dyDescent="0.2"/>
  <cols>
    <col min="1" max="1" width="11.109375" style="1" customWidth="1"/>
    <col min="2" max="16384" width="8.88671875" style="1"/>
  </cols>
  <sheetData>
    <row r="1" spans="1:17" x14ac:dyDescent="0.2">
      <c r="A1" s="15" t="s">
        <v>0</v>
      </c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3"/>
      <c r="B3" s="21" t="s">
        <v>1</v>
      </c>
      <c r="C3" s="22"/>
      <c r="D3" s="22"/>
      <c r="E3" s="23"/>
      <c r="F3" s="24" t="s">
        <v>2</v>
      </c>
      <c r="G3" s="25"/>
      <c r="H3" s="25"/>
      <c r="I3" s="26"/>
      <c r="J3" s="24" t="s">
        <v>3</v>
      </c>
      <c r="K3" s="25"/>
      <c r="L3" s="25"/>
      <c r="M3" s="26"/>
      <c r="N3" s="24" t="s">
        <v>4</v>
      </c>
      <c r="O3" s="25"/>
      <c r="P3" s="25"/>
      <c r="Q3" s="26"/>
    </row>
    <row r="4" spans="1:17" ht="114.75" x14ac:dyDescent="0.2">
      <c r="A4" s="4" t="s">
        <v>5</v>
      </c>
      <c r="B4" s="5" t="s">
        <v>6</v>
      </c>
      <c r="C4" s="6" t="s">
        <v>7</v>
      </c>
      <c r="D4" s="6" t="s">
        <v>18</v>
      </c>
      <c r="E4" s="7" t="s">
        <v>8</v>
      </c>
      <c r="F4" s="5" t="s">
        <v>6</v>
      </c>
      <c r="G4" s="6" t="s">
        <v>7</v>
      </c>
      <c r="H4" s="6" t="s">
        <v>18</v>
      </c>
      <c r="I4" s="7" t="s">
        <v>8</v>
      </c>
      <c r="J4" s="5" t="s">
        <v>6</v>
      </c>
      <c r="K4" s="6" t="s">
        <v>7</v>
      </c>
      <c r="L4" s="6" t="s">
        <v>18</v>
      </c>
      <c r="M4" s="7" t="s">
        <v>8</v>
      </c>
      <c r="N4" s="5" t="s">
        <v>6</v>
      </c>
      <c r="O4" s="6" t="s">
        <v>7</v>
      </c>
      <c r="P4" s="6" t="s">
        <v>18</v>
      </c>
      <c r="Q4" s="7" t="s">
        <v>8</v>
      </c>
    </row>
    <row r="5" spans="1:17" x14ac:dyDescent="0.2">
      <c r="A5" s="8" t="s">
        <v>9</v>
      </c>
      <c r="B5" s="9">
        <v>7671</v>
      </c>
      <c r="C5" s="10">
        <v>25468</v>
      </c>
      <c r="D5" s="10">
        <v>92</v>
      </c>
      <c r="E5" s="11">
        <v>33231</v>
      </c>
      <c r="F5" s="9">
        <v>7831</v>
      </c>
      <c r="G5" s="10">
        <v>26188</v>
      </c>
      <c r="H5" s="10">
        <v>36</v>
      </c>
      <c r="I5" s="11">
        <v>34055</v>
      </c>
      <c r="J5" s="9">
        <v>8104</v>
      </c>
      <c r="K5" s="10">
        <v>27403</v>
      </c>
      <c r="L5" s="10">
        <v>30</v>
      </c>
      <c r="M5" s="11">
        <v>35537</v>
      </c>
      <c r="N5" s="9">
        <v>7856</v>
      </c>
      <c r="O5" s="10">
        <v>26798</v>
      </c>
      <c r="P5" s="10">
        <v>20</v>
      </c>
      <c r="Q5" s="11">
        <v>34674</v>
      </c>
    </row>
    <row r="6" spans="1:17" x14ac:dyDescent="0.2">
      <c r="A6" s="8" t="s">
        <v>10</v>
      </c>
      <c r="B6" s="9">
        <v>7295</v>
      </c>
      <c r="C6" s="10">
        <v>25530</v>
      </c>
      <c r="D6" s="10">
        <v>45</v>
      </c>
      <c r="E6" s="11">
        <v>32870</v>
      </c>
      <c r="F6" s="9">
        <v>7550</v>
      </c>
      <c r="G6" s="10">
        <v>25647</v>
      </c>
      <c r="H6" s="10">
        <v>51</v>
      </c>
      <c r="I6" s="11">
        <v>33248</v>
      </c>
      <c r="J6" s="9">
        <v>7650</v>
      </c>
      <c r="K6" s="10">
        <v>26359</v>
      </c>
      <c r="L6" s="10">
        <v>31</v>
      </c>
      <c r="M6" s="11">
        <v>34040</v>
      </c>
      <c r="N6" s="9">
        <v>7987</v>
      </c>
      <c r="O6" s="10">
        <v>27575</v>
      </c>
      <c r="P6" s="10">
        <v>32</v>
      </c>
      <c r="Q6" s="11">
        <v>35594</v>
      </c>
    </row>
    <row r="7" spans="1:17" x14ac:dyDescent="0.2">
      <c r="A7" s="8" t="s">
        <v>11</v>
      </c>
      <c r="B7" s="9">
        <v>6898</v>
      </c>
      <c r="C7" s="10">
        <v>25110</v>
      </c>
      <c r="D7" s="10">
        <v>53</v>
      </c>
      <c r="E7" s="11">
        <v>32061</v>
      </c>
      <c r="F7" s="9">
        <v>7142</v>
      </c>
      <c r="G7" s="10">
        <v>25701</v>
      </c>
      <c r="H7" s="10">
        <v>32</v>
      </c>
      <c r="I7" s="11">
        <v>32875</v>
      </c>
      <c r="J7" s="9">
        <v>7362</v>
      </c>
      <c r="K7" s="10">
        <v>25894</v>
      </c>
      <c r="L7" s="10">
        <v>22</v>
      </c>
      <c r="M7" s="11">
        <v>33278</v>
      </c>
      <c r="N7" s="9">
        <v>7509</v>
      </c>
      <c r="O7" s="10">
        <v>26529</v>
      </c>
      <c r="P7" s="10">
        <v>36</v>
      </c>
      <c r="Q7" s="11">
        <v>34074</v>
      </c>
    </row>
    <row r="8" spans="1:17" x14ac:dyDescent="0.2">
      <c r="A8" s="8" t="s">
        <v>12</v>
      </c>
      <c r="B8" s="9">
        <v>6671</v>
      </c>
      <c r="C8" s="10">
        <v>24820</v>
      </c>
      <c r="D8" s="10">
        <v>42</v>
      </c>
      <c r="E8" s="11">
        <v>31533</v>
      </c>
      <c r="F8" s="9">
        <v>6794</v>
      </c>
      <c r="G8" s="10">
        <v>25194</v>
      </c>
      <c r="H8" s="10">
        <v>41</v>
      </c>
      <c r="I8" s="11">
        <v>32029</v>
      </c>
      <c r="J8" s="9">
        <v>7009</v>
      </c>
      <c r="K8" s="10">
        <v>25885</v>
      </c>
      <c r="L8" s="10">
        <v>33</v>
      </c>
      <c r="M8" s="11">
        <v>32927</v>
      </c>
      <c r="N8" s="9">
        <v>7245</v>
      </c>
      <c r="O8" s="10">
        <v>26014</v>
      </c>
      <c r="P8" s="10">
        <v>30</v>
      </c>
      <c r="Q8" s="11">
        <v>33289</v>
      </c>
    </row>
    <row r="9" spans="1:17" x14ac:dyDescent="0.2">
      <c r="A9" s="8" t="s">
        <v>13</v>
      </c>
      <c r="B9" s="9">
        <v>6294</v>
      </c>
      <c r="C9" s="10">
        <v>24531</v>
      </c>
      <c r="D9" s="10">
        <v>42</v>
      </c>
      <c r="E9" s="11">
        <v>30867</v>
      </c>
      <c r="F9" s="9">
        <v>6518</v>
      </c>
      <c r="G9" s="10">
        <v>24958</v>
      </c>
      <c r="H9" s="10">
        <v>45</v>
      </c>
      <c r="I9" s="11">
        <v>31521</v>
      </c>
      <c r="J9" s="9">
        <v>6634</v>
      </c>
      <c r="K9" s="10">
        <v>25372</v>
      </c>
      <c r="L9" s="10">
        <v>32</v>
      </c>
      <c r="M9" s="11">
        <v>32038</v>
      </c>
      <c r="N9" s="9">
        <v>6886</v>
      </c>
      <c r="O9" s="10">
        <v>26039</v>
      </c>
      <c r="P9" s="10">
        <v>40</v>
      </c>
      <c r="Q9" s="11">
        <v>32965</v>
      </c>
    </row>
    <row r="10" spans="1:17" x14ac:dyDescent="0.2">
      <c r="A10" s="8" t="s">
        <v>14</v>
      </c>
      <c r="B10" s="9">
        <v>6356</v>
      </c>
      <c r="C10" s="10">
        <v>25372</v>
      </c>
      <c r="D10" s="10">
        <v>46</v>
      </c>
      <c r="E10" s="11">
        <v>31774</v>
      </c>
      <c r="F10" s="9">
        <v>6199</v>
      </c>
      <c r="G10" s="10">
        <v>24566</v>
      </c>
      <c r="H10" s="10">
        <v>38</v>
      </c>
      <c r="I10" s="11">
        <v>30803</v>
      </c>
      <c r="J10" s="9">
        <v>6423</v>
      </c>
      <c r="K10" s="10">
        <v>25124</v>
      </c>
      <c r="L10" s="10">
        <v>38</v>
      </c>
      <c r="M10" s="11">
        <v>31585</v>
      </c>
      <c r="N10" s="9">
        <v>6515</v>
      </c>
      <c r="O10" s="10">
        <v>25492</v>
      </c>
      <c r="P10" s="10">
        <v>39</v>
      </c>
      <c r="Q10" s="11">
        <v>32046</v>
      </c>
    </row>
    <row r="11" spans="1:17" x14ac:dyDescent="0.2">
      <c r="A11" s="12" t="s">
        <v>8</v>
      </c>
      <c r="B11" s="13">
        <f>SUM(B5:B10)</f>
        <v>41185</v>
      </c>
      <c r="C11" s="13">
        <f t="shared" ref="C11:Q11" si="0">SUM(C5:C10)</f>
        <v>150831</v>
      </c>
      <c r="D11" s="13">
        <f t="shared" si="0"/>
        <v>320</v>
      </c>
      <c r="E11" s="14">
        <f t="shared" si="0"/>
        <v>192336</v>
      </c>
      <c r="F11" s="13">
        <f t="shared" si="0"/>
        <v>42034</v>
      </c>
      <c r="G11" s="13">
        <f t="shared" si="0"/>
        <v>152254</v>
      </c>
      <c r="H11" s="13">
        <f t="shared" si="0"/>
        <v>243</v>
      </c>
      <c r="I11" s="14">
        <f t="shared" si="0"/>
        <v>194531</v>
      </c>
      <c r="J11" s="13">
        <f t="shared" si="0"/>
        <v>43182</v>
      </c>
      <c r="K11" s="13">
        <f t="shared" si="0"/>
        <v>156037</v>
      </c>
      <c r="L11" s="13">
        <f t="shared" si="0"/>
        <v>186</v>
      </c>
      <c r="M11" s="14">
        <f t="shared" si="0"/>
        <v>199405</v>
      </c>
      <c r="N11" s="13">
        <f t="shared" si="0"/>
        <v>43998</v>
      </c>
      <c r="O11" s="13">
        <f t="shared" si="0"/>
        <v>158447</v>
      </c>
      <c r="P11" s="13">
        <f t="shared" si="0"/>
        <v>197</v>
      </c>
      <c r="Q11" s="14">
        <f t="shared" si="0"/>
        <v>202642</v>
      </c>
    </row>
    <row r="12" spans="1:17" x14ac:dyDescent="0.2">
      <c r="A12" s="1" t="s">
        <v>15</v>
      </c>
    </row>
    <row r="13" spans="1:17" x14ac:dyDescent="0.2">
      <c r="A13" s="1" t="s">
        <v>16</v>
      </c>
    </row>
    <row r="14" spans="1:17" x14ac:dyDescent="0.2">
      <c r="A14" s="1" t="s">
        <v>17</v>
      </c>
    </row>
    <row r="17" spans="1:17" x14ac:dyDescent="0.2">
      <c r="A17" s="3"/>
      <c r="B17" s="21" t="s">
        <v>1</v>
      </c>
      <c r="C17" s="22"/>
      <c r="D17" s="22"/>
      <c r="E17" s="23"/>
      <c r="F17" s="24" t="s">
        <v>2</v>
      </c>
      <c r="G17" s="25"/>
      <c r="H17" s="25"/>
      <c r="I17" s="26"/>
      <c r="J17" s="24" t="s">
        <v>3</v>
      </c>
      <c r="K17" s="25"/>
      <c r="L17" s="25"/>
      <c r="M17" s="26"/>
      <c r="N17" s="24" t="s">
        <v>4</v>
      </c>
      <c r="O17" s="25"/>
      <c r="P17" s="25"/>
      <c r="Q17" s="26"/>
    </row>
    <row r="18" spans="1:17" ht="114.75" x14ac:dyDescent="0.2">
      <c r="A18" s="4" t="s">
        <v>5</v>
      </c>
      <c r="B18" s="5" t="s">
        <v>6</v>
      </c>
      <c r="C18" s="6" t="s">
        <v>7</v>
      </c>
      <c r="D18" s="6" t="s">
        <v>18</v>
      </c>
      <c r="E18" s="7" t="s">
        <v>8</v>
      </c>
      <c r="F18" s="5" t="s">
        <v>6</v>
      </c>
      <c r="G18" s="6" t="s">
        <v>7</v>
      </c>
      <c r="H18" s="6" t="s">
        <v>18</v>
      </c>
      <c r="I18" s="7" t="s">
        <v>8</v>
      </c>
      <c r="J18" s="5" t="s">
        <v>6</v>
      </c>
      <c r="K18" s="6" t="s">
        <v>7</v>
      </c>
      <c r="L18" s="6" t="s">
        <v>18</v>
      </c>
      <c r="M18" s="7" t="s">
        <v>8</v>
      </c>
      <c r="N18" s="5" t="s">
        <v>6</v>
      </c>
      <c r="O18" s="6" t="s">
        <v>7</v>
      </c>
      <c r="P18" s="6" t="s">
        <v>18</v>
      </c>
      <c r="Q18" s="7" t="s">
        <v>8</v>
      </c>
    </row>
    <row r="19" spans="1:17" x14ac:dyDescent="0.2">
      <c r="A19" s="8" t="s">
        <v>9</v>
      </c>
      <c r="B19" s="16">
        <f>B5/$E5*100</f>
        <v>23.083867473142547</v>
      </c>
      <c r="C19" s="17">
        <f t="shared" ref="C19:E19" si="1">C5/$E5*100</f>
        <v>76.63928259757455</v>
      </c>
      <c r="D19" s="17">
        <f t="shared" si="1"/>
        <v>0.27684992928289848</v>
      </c>
      <c r="E19" s="18">
        <f t="shared" si="1"/>
        <v>100</v>
      </c>
      <c r="F19" s="16">
        <f>F5/$I5*100</f>
        <v>22.99515489649097</v>
      </c>
      <c r="G19" s="17">
        <f t="shared" ref="G19:I19" si="2">G5/$I5*100</f>
        <v>76.899133754221111</v>
      </c>
      <c r="H19" s="17">
        <f t="shared" si="2"/>
        <v>0.1057113492879166</v>
      </c>
      <c r="I19" s="18">
        <f t="shared" si="2"/>
        <v>100</v>
      </c>
      <c r="J19" s="16">
        <f>J5/$M5*100</f>
        <v>22.804401046796297</v>
      </c>
      <c r="K19" s="17">
        <f t="shared" ref="K19:M19" si="3">K5/$M5*100</f>
        <v>77.111179897008753</v>
      </c>
      <c r="L19" s="17">
        <f t="shared" si="3"/>
        <v>8.4419056194951742E-2</v>
      </c>
      <c r="M19" s="18">
        <f t="shared" si="3"/>
        <v>100</v>
      </c>
      <c r="N19" s="16">
        <f>N5/$Q5*100</f>
        <v>22.656745688412066</v>
      </c>
      <c r="O19" s="17">
        <f t="shared" ref="O19:Q19" si="4">O5/$Q5*100</f>
        <v>77.285574205456541</v>
      </c>
      <c r="P19" s="17">
        <f t="shared" si="4"/>
        <v>5.7680106131395278E-2</v>
      </c>
      <c r="Q19" s="18">
        <f t="shared" si="4"/>
        <v>100</v>
      </c>
    </row>
    <row r="20" spans="1:17" x14ac:dyDescent="0.2">
      <c r="A20" s="8" t="s">
        <v>10</v>
      </c>
      <c r="B20" s="16">
        <f t="shared" ref="B20:E20" si="5">B6/$E6*100</f>
        <v>22.193489504107088</v>
      </c>
      <c r="C20" s="17">
        <f t="shared" si="5"/>
        <v>77.669607544873742</v>
      </c>
      <c r="D20" s="17">
        <f t="shared" si="5"/>
        <v>0.13690295101916641</v>
      </c>
      <c r="E20" s="18">
        <f t="shared" si="5"/>
        <v>100</v>
      </c>
      <c r="F20" s="16">
        <f t="shared" ref="F20:I20" si="6">F6/$I6*100</f>
        <v>22.708132820019252</v>
      </c>
      <c r="G20" s="17">
        <f t="shared" si="6"/>
        <v>77.138474494706443</v>
      </c>
      <c r="H20" s="17">
        <f t="shared" si="6"/>
        <v>0.15339268527430222</v>
      </c>
      <c r="I20" s="18">
        <f t="shared" si="6"/>
        <v>100</v>
      </c>
      <c r="J20" s="16">
        <f t="shared" ref="J20:M20" si="7">J6/$M6*100</f>
        <v>22.473560517038781</v>
      </c>
      <c r="K20" s="17">
        <f t="shared" si="7"/>
        <v>77.435370152761465</v>
      </c>
      <c r="L20" s="17">
        <f t="shared" si="7"/>
        <v>9.1069330199764986E-2</v>
      </c>
      <c r="M20" s="18">
        <f t="shared" si="7"/>
        <v>100</v>
      </c>
      <c r="N20" s="16">
        <f t="shared" ref="N20:Q20" si="8">N6/$Q6*100</f>
        <v>22.439175141877847</v>
      </c>
      <c r="O20" s="17">
        <f t="shared" si="8"/>
        <v>77.47092206551666</v>
      </c>
      <c r="P20" s="17">
        <f t="shared" si="8"/>
        <v>8.9902792605495302E-2</v>
      </c>
      <c r="Q20" s="18">
        <f t="shared" si="8"/>
        <v>100</v>
      </c>
    </row>
    <row r="21" spans="1:17" x14ac:dyDescent="0.2">
      <c r="A21" s="8" t="s">
        <v>11</v>
      </c>
      <c r="B21" s="16">
        <f t="shared" ref="B21:E21" si="9">B7/$E7*100</f>
        <v>21.515236580268862</v>
      </c>
      <c r="C21" s="17">
        <f t="shared" si="9"/>
        <v>78.319453541686158</v>
      </c>
      <c r="D21" s="17">
        <f t="shared" si="9"/>
        <v>0.16530987804497677</v>
      </c>
      <c r="E21" s="18">
        <f t="shared" si="9"/>
        <v>100</v>
      </c>
      <c r="F21" s="16">
        <f t="shared" ref="F21:I21" si="10">F7/$I7*100</f>
        <v>21.724714828897337</v>
      </c>
      <c r="G21" s="17">
        <f t="shared" si="10"/>
        <v>78.177946768060835</v>
      </c>
      <c r="H21" s="17">
        <f t="shared" si="10"/>
        <v>9.7338403041825089E-2</v>
      </c>
      <c r="I21" s="18">
        <f t="shared" si="10"/>
        <v>100</v>
      </c>
      <c r="J21" s="16">
        <f t="shared" ref="J21:M21" si="11">J7/$M7*100</f>
        <v>22.122723721377486</v>
      </c>
      <c r="K21" s="17">
        <f t="shared" si="11"/>
        <v>77.8111665364505</v>
      </c>
      <c r="L21" s="17">
        <f t="shared" si="11"/>
        <v>6.6109742172005534E-2</v>
      </c>
      <c r="M21" s="18">
        <f t="shared" si="11"/>
        <v>100</v>
      </c>
      <c r="N21" s="16">
        <f t="shared" ref="N21:Q21" si="12">N7/$Q7*100</f>
        <v>22.037330515935906</v>
      </c>
      <c r="O21" s="17">
        <f t="shared" si="12"/>
        <v>77.85701708047192</v>
      </c>
      <c r="P21" s="17">
        <f t="shared" si="12"/>
        <v>0.10565240359218173</v>
      </c>
      <c r="Q21" s="18">
        <f t="shared" si="12"/>
        <v>100</v>
      </c>
    </row>
    <row r="22" spans="1:17" x14ac:dyDescent="0.2">
      <c r="A22" s="8" t="s">
        <v>12</v>
      </c>
      <c r="B22" s="16">
        <f t="shared" ref="B22:E22" si="13">B8/$E8*100</f>
        <v>21.155614752798655</v>
      </c>
      <c r="C22" s="17">
        <f t="shared" si="13"/>
        <v>78.71119145022675</v>
      </c>
      <c r="D22" s="17">
        <f t="shared" si="13"/>
        <v>0.13319379697459804</v>
      </c>
      <c r="E22" s="18">
        <f t="shared" si="13"/>
        <v>100</v>
      </c>
      <c r="F22" s="16">
        <f t="shared" ref="F22:I22" si="14">F8/$I8*100</f>
        <v>21.212026600892941</v>
      </c>
      <c r="G22" s="17">
        <f t="shared" si="14"/>
        <v>78.659964407255927</v>
      </c>
      <c r="H22" s="17">
        <f t="shared" si="14"/>
        <v>0.1280089918511349</v>
      </c>
      <c r="I22" s="18">
        <f t="shared" si="14"/>
        <v>100</v>
      </c>
      <c r="J22" s="16">
        <f t="shared" ref="J22:M22" si="15">J8/$M8*100</f>
        <v>21.286482218240348</v>
      </c>
      <c r="K22" s="17">
        <f t="shared" si="15"/>
        <v>78.613296079205526</v>
      </c>
      <c r="L22" s="17">
        <f t="shared" si="15"/>
        <v>0.10022170255413491</v>
      </c>
      <c r="M22" s="18">
        <f t="shared" si="15"/>
        <v>100</v>
      </c>
      <c r="N22" s="16">
        <f t="shared" ref="N22:Q22" si="16">N8/$Q8*100</f>
        <v>21.763946048244165</v>
      </c>
      <c r="O22" s="17">
        <f t="shared" si="16"/>
        <v>78.145934092342813</v>
      </c>
      <c r="P22" s="17">
        <f t="shared" si="16"/>
        <v>9.011985941301931E-2</v>
      </c>
      <c r="Q22" s="18">
        <f t="shared" si="16"/>
        <v>100</v>
      </c>
    </row>
    <row r="23" spans="1:17" x14ac:dyDescent="0.2">
      <c r="A23" s="8" t="s">
        <v>13</v>
      </c>
      <c r="B23" s="16">
        <f t="shared" ref="B23:E23" si="17">B9/$E9*100</f>
        <v>20.390708523666053</v>
      </c>
      <c r="C23" s="17">
        <f t="shared" si="17"/>
        <v>79.473223831276115</v>
      </c>
      <c r="D23" s="17">
        <f t="shared" si="17"/>
        <v>0.13606764505782876</v>
      </c>
      <c r="E23" s="18">
        <f t="shared" si="17"/>
        <v>100</v>
      </c>
      <c r="F23" s="16">
        <f t="shared" ref="F23:I23" si="18">F9/$I9*100</f>
        <v>20.678277973414549</v>
      </c>
      <c r="G23" s="17">
        <f t="shared" si="18"/>
        <v>79.178960058373775</v>
      </c>
      <c r="H23" s="17">
        <f t="shared" si="18"/>
        <v>0.14276196821166842</v>
      </c>
      <c r="I23" s="18">
        <f t="shared" si="18"/>
        <v>100</v>
      </c>
      <c r="J23" s="16">
        <f t="shared" ref="J23:M23" si="19">J9/$M9*100</f>
        <v>20.706660840252201</v>
      </c>
      <c r="K23" s="17">
        <f t="shared" si="19"/>
        <v>79.193457768899435</v>
      </c>
      <c r="L23" s="17">
        <f t="shared" si="19"/>
        <v>9.9881390848367557E-2</v>
      </c>
      <c r="M23" s="18">
        <f t="shared" si="19"/>
        <v>100</v>
      </c>
      <c r="N23" s="16">
        <f t="shared" ref="N23:Q23" si="20">N9/$Q9*100</f>
        <v>20.888821477324434</v>
      </c>
      <c r="O23" s="17">
        <f t="shared" si="20"/>
        <v>78.989837706658577</v>
      </c>
      <c r="P23" s="17">
        <f t="shared" si="20"/>
        <v>0.12134081601698772</v>
      </c>
      <c r="Q23" s="18">
        <f t="shared" si="20"/>
        <v>100</v>
      </c>
    </row>
    <row r="24" spans="1:17" x14ac:dyDescent="0.2">
      <c r="A24" s="8" t="s">
        <v>14</v>
      </c>
      <c r="B24" s="16">
        <f t="shared" ref="B24:E24" si="21">B10/$E10*100</f>
        <v>20.003776672751307</v>
      </c>
      <c r="C24" s="17">
        <f t="shared" si="21"/>
        <v>79.851450871781964</v>
      </c>
      <c r="D24" s="17">
        <f t="shared" si="21"/>
        <v>0.14477245546673381</v>
      </c>
      <c r="E24" s="18">
        <f t="shared" si="21"/>
        <v>100</v>
      </c>
      <c r="F24" s="16">
        <f t="shared" ref="F24:I24" si="22">F10/$I10*100</f>
        <v>20.124663182157583</v>
      </c>
      <c r="G24" s="17">
        <f t="shared" si="22"/>
        <v>79.751972210498977</v>
      </c>
      <c r="H24" s="17">
        <f t="shared" si="22"/>
        <v>0.12336460734344058</v>
      </c>
      <c r="I24" s="18">
        <f t="shared" si="22"/>
        <v>100</v>
      </c>
      <c r="J24" s="16">
        <f t="shared" ref="J24:M24" si="23">J10/$M10*100</f>
        <v>20.335602342884279</v>
      </c>
      <c r="K24" s="17">
        <f t="shared" si="23"/>
        <v>79.544087383251536</v>
      </c>
      <c r="L24" s="17">
        <f t="shared" si="23"/>
        <v>0.12031027386417603</v>
      </c>
      <c r="M24" s="18">
        <f t="shared" si="23"/>
        <v>100</v>
      </c>
      <c r="N24" s="16">
        <f t="shared" ref="N24:Q24" si="24">N10/$Q10*100</f>
        <v>20.330150408787368</v>
      </c>
      <c r="O24" s="17">
        <f t="shared" si="24"/>
        <v>79.548149535043379</v>
      </c>
      <c r="P24" s="17">
        <f t="shared" si="24"/>
        <v>0.12170005616925671</v>
      </c>
      <c r="Q24" s="18">
        <f t="shared" si="24"/>
        <v>100</v>
      </c>
    </row>
    <row r="25" spans="1:17" x14ac:dyDescent="0.2">
      <c r="A25" s="12" t="s">
        <v>8</v>
      </c>
      <c r="B25" s="19">
        <f t="shared" ref="B25:E25" si="25">B11/$E11*100</f>
        <v>21.413047999334498</v>
      </c>
      <c r="C25" s="19">
        <f t="shared" si="25"/>
        <v>78.420576491140508</v>
      </c>
      <c r="D25" s="19">
        <f t="shared" si="25"/>
        <v>0.16637550952499791</v>
      </c>
      <c r="E25" s="20">
        <f t="shared" si="25"/>
        <v>100</v>
      </c>
      <c r="F25" s="19">
        <f t="shared" ref="F25:I25" si="26">F11/$I11*100</f>
        <v>21.607867126576227</v>
      </c>
      <c r="G25" s="19">
        <f t="shared" si="26"/>
        <v>78.267217050238784</v>
      </c>
      <c r="H25" s="19">
        <f t="shared" si="26"/>
        <v>0.12491582318499365</v>
      </c>
      <c r="I25" s="20">
        <f t="shared" si="26"/>
        <v>100</v>
      </c>
      <c r="J25" s="19">
        <f t="shared" ref="J25:M25" si="27">J11/$M11*100</f>
        <v>21.655424889044909</v>
      </c>
      <c r="K25" s="19">
        <f t="shared" si="27"/>
        <v>78.251297610390907</v>
      </c>
      <c r="L25" s="19">
        <f t="shared" si="27"/>
        <v>9.3277500564178426E-2</v>
      </c>
      <c r="M25" s="20">
        <f t="shared" si="27"/>
        <v>100</v>
      </c>
      <c r="N25" s="19">
        <f t="shared" ref="N25:Q25" si="28">N11/$Q11*100</f>
        <v>21.712182074791997</v>
      </c>
      <c r="O25" s="19">
        <f t="shared" si="28"/>
        <v>78.190602145655888</v>
      </c>
      <c r="P25" s="19">
        <f t="shared" si="28"/>
        <v>9.7215779552116535E-2</v>
      </c>
      <c r="Q25" s="20">
        <f t="shared" si="28"/>
        <v>100</v>
      </c>
    </row>
  </sheetData>
  <mergeCells count="8">
    <mergeCell ref="B3:E3"/>
    <mergeCell ref="F3:I3"/>
    <mergeCell ref="J3:M3"/>
    <mergeCell ref="N3:Q3"/>
    <mergeCell ref="B17:E17"/>
    <mergeCell ref="F17:I17"/>
    <mergeCell ref="J17:M17"/>
    <mergeCell ref="N17:Q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AfW Document" ma:contentTypeID="0x010100C32B317B5CB4014E8FDC61FB98CB4975006F3BC19025EFE346A4FB457AB864DCD2" ma:contentTypeVersion="3" ma:contentTypeDescription="" ma:contentTypeScope="" ma:versionID="3b4beccbe726b050e36422641d4b36f1">
  <xsd:schema xmlns:xsd="http://www.w3.org/2001/XMLSchema" xmlns:xs="http://www.w3.org/2001/XMLSchema" xmlns:p="http://schemas.microsoft.com/office/2006/metadata/properties" xmlns:ns2="a4e7e3ba-90a1-4b0a-844f-73b076486bd6" targetNamespace="http://schemas.microsoft.com/office/2006/metadata/properties" ma:root="true" ma:fieldsID="7a571187f46e02cfda648242f8dafdc0" ns2:_="">
    <xsd:import namespace="a4e7e3ba-90a1-4b0a-844f-73b076486bd6"/>
    <xsd:element name="properties">
      <xsd:complexType>
        <xsd:sequence>
          <xsd:element name="documentManagement">
            <xsd:complexType>
              <xsd:all>
                <xsd:element ref="ns2:NAfW_x0020_Language" minOccurs="0"/>
                <xsd:element ref="ns2:Meeting_x0020_Date" minOccurs="0"/>
                <xsd:element ref="ns2:Assembly" minOccurs="0"/>
                <xsd:element ref="ns2:Plenary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7e3ba-90a1-4b0a-844f-73b076486bd6" elementFormDefault="qualified">
    <xsd:import namespace="http://schemas.microsoft.com/office/2006/documentManagement/types"/>
    <xsd:import namespace="http://schemas.microsoft.com/office/infopath/2007/PartnerControls"/>
    <xsd:element name="NAfW_x0020_Language" ma:index="8" nillable="true" ma:displayName="NAfW Language" ma:default="English" ma:format="Dropdown" ma:internalName="NAfW_x0020_Language">
      <xsd:simpleType>
        <xsd:restriction base="dms:Choice">
          <xsd:enumeration value="English"/>
          <xsd:enumeration value="Welsh"/>
          <xsd:enumeration value="Bilingual"/>
        </xsd:restriction>
      </xsd:simpleType>
    </xsd:element>
    <xsd:element name="Meeting_x0020_Date" ma:index="9" nillable="true" ma:displayName="Meeting Date" ma:format="DateOnly" ma:internalName="Meeting_x0020_Date">
      <xsd:simpleType>
        <xsd:restriction base="dms:DateTime"/>
      </xsd:simpleType>
    </xsd:element>
    <xsd:element name="Assembly" ma:index="10" nillable="true" ma:displayName="Assembly" ma:default="5" ma:format="Dropdown" ma:internalName="Assembly">
      <xsd:simpleType>
        <xsd:restriction base="dms:Choice">
          <xsd:enumeration value="5"/>
          <xsd:enumeration value="4"/>
          <xsd:enumeration value="3"/>
          <xsd:enumeration value="2"/>
          <xsd:enumeration value="1"/>
        </xsd:restriction>
      </xsd:simpleType>
    </xsd:element>
    <xsd:element name="Plenary_x0020_Category" ma:index="11" nillable="true" ma:displayName="Plenary Category" ma:format="Dropdown" ma:internalName="Plenary_x0020_Category">
      <xsd:simpleType>
        <xsd:restriction base="dms:Choice">
          <xsd:enumeration value="Assembly Commission"/>
          <xsd:enumeration value="Business Statement"/>
          <xsd:enumeration value="Deposited Paper"/>
          <xsd:enumeration value="FOI"/>
          <xsd:enumeration value="Laid Document"/>
          <xsd:enumeration value="Management Board"/>
          <xsd:enumeration value="Meeting Agenda"/>
          <xsd:enumeration value="Ministerial Statement"/>
          <xsd:enumeration value="Motions and Amendments"/>
          <xsd:enumeration value="Oral Question"/>
          <xsd:enumeration value="Record of Proceedings"/>
          <xsd:enumeration value="Statements of Opinion"/>
          <xsd:enumeration value="Written Question"/>
          <xsd:enumeration value="Vo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enary_x0020_Category xmlns="a4e7e3ba-90a1-4b0a-844f-73b076486bd6">Written Question</Plenary_x0020_Category>
    <NAfW_x0020_Language xmlns="a4e7e3ba-90a1-4b0a-844f-73b076486bd6">Welsh</NAfW_x0020_Language>
    <Meeting_x0020_Date xmlns="a4e7e3ba-90a1-4b0a-844f-73b076486bd6">2016-03-16T00:00:00+00:00</Meeting_x0020_Date>
    <Assembly xmlns="a4e7e3ba-90a1-4b0a-844f-73b076486bd6">4</Assembly>
  </documentManagement>
</p:properties>
</file>

<file path=customXml/itemProps1.xml><?xml version="1.0" encoding="utf-8"?>
<ds:datastoreItem xmlns:ds="http://schemas.openxmlformats.org/officeDocument/2006/customXml" ds:itemID="{3C362572-8D80-4058-92C8-2D4B5A5A41BE}"/>
</file>

<file path=customXml/itemProps2.xml><?xml version="1.0" encoding="utf-8"?>
<ds:datastoreItem xmlns:ds="http://schemas.openxmlformats.org/officeDocument/2006/customXml" ds:itemID="{348702DF-0C88-403D-A284-805B0EC321F0}"/>
</file>

<file path=customXml/itemProps3.xml><?xml version="1.0" encoding="utf-8"?>
<ds:datastoreItem xmlns:ds="http://schemas.openxmlformats.org/officeDocument/2006/customXml" ds:itemID="{65EE9228-9E2E-4631-BCB9-B0988312B9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Welsh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Gwybodaeth Ychwanegol at Gwestiwn Ysgrifenedig y Cynulliad 70002</dc:title>
  <dc:creator>Hopkins, Gareth (FCS - KAS)</dc:creator>
  <cp:lastModifiedBy>Barrance, Lowri (Assembly - Front of House)</cp:lastModifiedBy>
  <cp:lastPrinted>2016-03-21T10:12:52Z</cp:lastPrinted>
  <dcterms:created xsi:type="dcterms:W3CDTF">2016-03-11T10:55:15Z</dcterms:created>
  <dcterms:modified xsi:type="dcterms:W3CDTF">2016-03-21T11:11:24Z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A13570690</vt:lpwstr>
  </property>
  <property fmtid="{D5CDD505-2E9C-101B-9397-08002B2CF9AE}" pid="4" name="Objective-Title">
    <vt:lpwstr>WAQ70002 - Schools statistics - 2016-03-11 - PupilsStudyingWelshYrGrp1-6Jan2012-15 FINAL</vt:lpwstr>
  </property>
  <property fmtid="{D5CDD505-2E9C-101B-9397-08002B2CF9AE}" pid="5" name="Objective-Comment">
    <vt:lpwstr/>
  </property>
  <property fmtid="{D5CDD505-2E9C-101B-9397-08002B2CF9AE}" pid="6" name="Objective-CreationStamp">
    <vt:filetime>2016-03-11T12:12:32Z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2016-03-14T11:53:22Z</vt:filetime>
  </property>
  <property fmtid="{D5CDD505-2E9C-101B-9397-08002B2CF9AE}" pid="10" name="Objective-ModificationStamp">
    <vt:filetime>2016-03-14T11:53:17Z</vt:filetime>
  </property>
  <property fmtid="{D5CDD505-2E9C-101B-9397-08002B2CF9AE}" pid="11" name="Objective-Owner">
    <vt:lpwstr>Hughes, Stephen (KAS)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Education &amp; Skills:School Statistics - Contributions to Assembly Questions - 2016-2021:</vt:lpwstr>
  </property>
  <property fmtid="{D5CDD505-2E9C-101B-9397-08002B2CF9AE}" pid="13" name="Objective-Parent">
    <vt:lpwstr>School Statistics - Contributions to Assembly Questions - 2016-2021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4.0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2016-03-11T00:00:00Z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ContentTypeId">
    <vt:lpwstr>0x010100C32B317B5CB4014E8FDC61FB98CB4975006F3BC19025EFE346A4FB457AB864DCD2</vt:lpwstr>
  </property>
</Properties>
</file>